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orlova\Downloads\"/>
    </mc:Choice>
  </mc:AlternateContent>
  <bookViews>
    <workbookView xWindow="0" yWindow="0" windowWidth="28800" windowHeight="11730" activeTab="1"/>
  </bookViews>
  <sheets>
    <sheet name="2021 потери" sheetId="2" r:id="rId1"/>
    <sheet name="21 соб.н." sheetId="3" r:id="rId2"/>
  </sheets>
  <calcPr calcId="162913"/>
</workbook>
</file>

<file path=xl/calcChain.xml><?xml version="1.0" encoding="utf-8"?>
<calcChain xmlns="http://schemas.openxmlformats.org/spreadsheetml/2006/main">
  <c r="C21" i="3" l="1"/>
  <c r="B21" i="3"/>
  <c r="C16" i="3"/>
  <c r="C23" i="3" s="1"/>
  <c r="B16" i="3"/>
  <c r="B23" i="3" s="1"/>
  <c r="E22" i="2" l="1"/>
  <c r="C22" i="2"/>
  <c r="C9" i="2"/>
  <c r="E9" i="2"/>
  <c r="D22" i="2" l="1"/>
  <c r="E7" i="2"/>
  <c r="C7" i="2"/>
  <c r="D9" i="2"/>
  <c r="D7" i="2" l="1"/>
</calcChain>
</file>

<file path=xl/sharedStrings.xml><?xml version="1.0" encoding="utf-8"?>
<sst xmlns="http://schemas.openxmlformats.org/spreadsheetml/2006/main" count="60" uniqueCount="44">
  <si>
    <t>Договор</t>
  </si>
  <si>
    <t>Продавец</t>
  </si>
  <si>
    <t>Средневзвешенная цена (руб/кВтч)</t>
  </si>
  <si>
    <t>январь</t>
  </si>
  <si>
    <t>февраль</t>
  </si>
  <si>
    <t>март</t>
  </si>
  <si>
    <t>апрель</t>
  </si>
  <si>
    <t>май</t>
  </si>
  <si>
    <t>июнь</t>
  </si>
  <si>
    <t>ПАО "Пермэнергосбыт"</t>
  </si>
  <si>
    <t>июль</t>
  </si>
  <si>
    <t>август</t>
  </si>
  <si>
    <t>сентябрь</t>
  </si>
  <si>
    <t>октябрь</t>
  </si>
  <si>
    <t>ноябрь</t>
  </si>
  <si>
    <t>декабрь</t>
  </si>
  <si>
    <t>Стоимость (млн.руб. без НДС)</t>
  </si>
  <si>
    <t>ВСЕГО</t>
  </si>
  <si>
    <t>в т.ч.</t>
  </si>
  <si>
    <t>Информация о закупке сетевыми организациями электрической энергии для компенсации потерь в сетях и ее стоимости</t>
  </si>
  <si>
    <t>Объем потерь 
(млн. кВтч)</t>
  </si>
  <si>
    <t>2021 год</t>
  </si>
  <si>
    <t>АО "ЭНЕРГО-АЛЬЯНС"</t>
  </si>
  <si>
    <t>Договор № 4634 от 14.05.2015</t>
  </si>
  <si>
    <t xml:space="preserve">Договор № 4635 от 23.06.2015 </t>
  </si>
  <si>
    <t xml:space="preserve">Месяц </t>
  </si>
  <si>
    <t>Количество, кВтч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</si>
  <si>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</si>
  <si>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</si>
  <si>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</si>
  <si>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</si>
  <si>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</si>
  <si>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</si>
  <si>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</si>
  <si>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</si>
  <si>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</si>
  <si>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</si>
  <si>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</si>
  <si>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</si>
  <si>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 xml:space="preserve">ИТОГО </t>
  </si>
  <si>
    <t>Стоимость, руб. без НДС</t>
  </si>
  <si>
    <t>Договор № М-10024 от 31.01.2012</t>
  </si>
  <si>
    <t>Договор № 131от 31.01.2012</t>
  </si>
  <si>
    <t>Расчет расхода эл.энергии на собств.нужды за 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</si>
</sst>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Font="1"/>
    <xf numFmtId="16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20" zoomScaleNormal="120" workbookViewId="0">
      <selection activeCell="G22" sqref="G22"/>
    </sheetView>
  </sheetViews>
  <sheetFormatPr defaultRowHeight="15" x14ac:dyDescent="0.25"/>
  <cols>
    <col min="1" max="1" width="28" customWidth="1"/>
    <col min="2" max="2" width="23" customWidth="1"/>
    <col min="3" max="3" width="13.28515625" customWidth="1"/>
    <col min="4" max="5" width="15.28515625" customWidth="1"/>
  </cols>
  <sheetData>
    <row r="1" spans="1:7" x14ac:dyDescent="0.25">
      <c r="A1" s="12" t="s">
        <v>22</v>
      </c>
    </row>
    <row r="2" spans="1:7" x14ac:dyDescent="0.25">
      <c r="A2" s="12"/>
    </row>
    <row r="3" spans="1:7" ht="32.25" customHeight="1" x14ac:dyDescent="0.25">
      <c r="A3" s="15" t="s">
        <v>19</v>
      </c>
      <c r="B3" s="15"/>
      <c r="C3" s="15"/>
      <c r="D3" s="15"/>
      <c r="E3" s="15"/>
    </row>
    <row r="4" spans="1:7" x14ac:dyDescent="0.25">
      <c r="A4" s="16" t="s">
        <v>21</v>
      </c>
      <c r="B4" s="16"/>
      <c r="C4" s="16"/>
      <c r="D4" s="16"/>
      <c r="E4" s="16"/>
    </row>
    <row r="6" spans="1:7" ht="54" customHeight="1" x14ac:dyDescent="0.25">
      <c r="A6" s="10" t="s">
        <v>0</v>
      </c>
      <c r="B6" s="10" t="s">
        <v>1</v>
      </c>
      <c r="C6" s="11" t="s">
        <v>20</v>
      </c>
      <c r="D6" s="11" t="s">
        <v>2</v>
      </c>
      <c r="E6" s="11" t="s">
        <v>16</v>
      </c>
    </row>
    <row r="7" spans="1:7" s="1" customFormat="1" x14ac:dyDescent="0.25">
      <c r="A7" s="2" t="s">
        <v>17</v>
      </c>
      <c r="B7" s="2"/>
      <c r="C7" s="3">
        <f>C9+C22</f>
        <v>19.234834000000003</v>
      </c>
      <c r="D7" s="4">
        <f>E7/C7</f>
        <v>2.6500905872127616</v>
      </c>
      <c r="E7" s="3">
        <f>E9+E22</f>
        <v>50.974052530000002</v>
      </c>
    </row>
    <row r="8" spans="1:7" ht="12" customHeight="1" x14ac:dyDescent="0.25">
      <c r="A8" s="5" t="s">
        <v>18</v>
      </c>
      <c r="B8" s="5"/>
      <c r="C8" s="6"/>
      <c r="D8" s="7"/>
      <c r="E8" s="6"/>
    </row>
    <row r="9" spans="1:7" x14ac:dyDescent="0.25">
      <c r="A9" s="8" t="s">
        <v>23</v>
      </c>
      <c r="B9" s="8" t="s">
        <v>9</v>
      </c>
      <c r="C9" s="9">
        <f>SUM(C10:C21)</f>
        <v>14.724653000000004</v>
      </c>
      <c r="D9" s="9">
        <f>E9/C9</f>
        <v>2.6348295698377404</v>
      </c>
      <c r="E9" s="9">
        <f>SUM(E10:E21)</f>
        <v>38.796951130000004</v>
      </c>
    </row>
    <row r="10" spans="1:7" ht="15.75" customHeight="1" x14ac:dyDescent="0.25">
      <c r="A10" s="8" t="s">
        <v>3</v>
      </c>
      <c r="B10" s="8"/>
      <c r="C10" s="9">
        <v>1.6471499999999999</v>
      </c>
      <c r="D10" s="8"/>
      <c r="E10" s="9">
        <v>3.4819786100000001</v>
      </c>
      <c r="G10" s="13"/>
    </row>
    <row r="11" spans="1:7" ht="13.5" customHeight="1" x14ac:dyDescent="0.25">
      <c r="A11" s="8" t="s">
        <v>4</v>
      </c>
      <c r="B11" s="8"/>
      <c r="C11" s="9">
        <v>1.0123610000000001</v>
      </c>
      <c r="D11" s="8"/>
      <c r="E11" s="9">
        <v>2.68409297</v>
      </c>
      <c r="G11" s="13"/>
    </row>
    <row r="12" spans="1:7" ht="15" customHeight="1" x14ac:dyDescent="0.25">
      <c r="A12" s="8" t="s">
        <v>5</v>
      </c>
      <c r="B12" s="8"/>
      <c r="C12" s="9">
        <v>1.8107610000000001</v>
      </c>
      <c r="D12" s="8"/>
      <c r="E12" s="9">
        <v>4.6760005500000004</v>
      </c>
      <c r="G12" s="13"/>
    </row>
    <row r="13" spans="1:7" ht="12" customHeight="1" x14ac:dyDescent="0.25">
      <c r="A13" s="8" t="s">
        <v>6</v>
      </c>
      <c r="B13" s="8"/>
      <c r="C13" s="9">
        <v>0.84381600000000001</v>
      </c>
      <c r="D13" s="8"/>
      <c r="E13" s="9">
        <v>2.2294884399999999</v>
      </c>
      <c r="G13" s="13"/>
    </row>
    <row r="14" spans="1:7" ht="12.75" customHeight="1" x14ac:dyDescent="0.25">
      <c r="A14" s="8" t="s">
        <v>7</v>
      </c>
      <c r="B14" s="8"/>
      <c r="C14" s="9">
        <v>0.53469500000000003</v>
      </c>
      <c r="D14" s="8"/>
      <c r="E14" s="9">
        <v>1.3235786599999999</v>
      </c>
      <c r="G14" s="13"/>
    </row>
    <row r="15" spans="1:7" ht="12.75" customHeight="1" x14ac:dyDescent="0.25">
      <c r="A15" s="8" t="s">
        <v>8</v>
      </c>
      <c r="B15" s="8"/>
      <c r="C15" s="9">
        <v>0.61682400000000004</v>
      </c>
      <c r="D15" s="8"/>
      <c r="E15" s="9">
        <v>1.6471051299999999</v>
      </c>
      <c r="G15" s="13"/>
    </row>
    <row r="16" spans="1:7" ht="14.25" customHeight="1" x14ac:dyDescent="0.25">
      <c r="A16" s="8" t="s">
        <v>10</v>
      </c>
      <c r="B16" s="8"/>
      <c r="C16" s="9">
        <v>0.82640499999999995</v>
      </c>
      <c r="D16" s="8"/>
      <c r="E16" s="9">
        <v>2.1911963299999999</v>
      </c>
      <c r="G16" s="13"/>
    </row>
    <row r="17" spans="1:7" ht="14.25" customHeight="1" x14ac:dyDescent="0.25">
      <c r="A17" s="8" t="s">
        <v>11</v>
      </c>
      <c r="B17" s="8"/>
      <c r="C17" s="9">
        <v>0.94537199999999999</v>
      </c>
      <c r="D17" s="8"/>
      <c r="E17" s="9">
        <v>2.6923060099999998</v>
      </c>
      <c r="G17" s="13"/>
    </row>
    <row r="18" spans="1:7" ht="14.25" customHeight="1" x14ac:dyDescent="0.25">
      <c r="A18" s="8" t="s">
        <v>12</v>
      </c>
      <c r="B18" s="8"/>
      <c r="C18" s="9">
        <v>1.2023410000000001</v>
      </c>
      <c r="D18" s="8"/>
      <c r="E18" s="9">
        <v>3.4705933600000001</v>
      </c>
      <c r="G18" s="13"/>
    </row>
    <row r="19" spans="1:7" ht="13.5" customHeight="1" x14ac:dyDescent="0.25">
      <c r="A19" s="8" t="s">
        <v>13</v>
      </c>
      <c r="B19" s="8"/>
      <c r="C19" s="9">
        <v>1.177556</v>
      </c>
      <c r="D19" s="8"/>
      <c r="E19" s="9">
        <v>3.30591781</v>
      </c>
      <c r="G19" s="13"/>
    </row>
    <row r="20" spans="1:7" ht="15" customHeight="1" x14ac:dyDescent="0.25">
      <c r="A20" s="8" t="s">
        <v>14</v>
      </c>
      <c r="B20" s="8"/>
      <c r="C20" s="9">
        <v>1.5154909999999999</v>
      </c>
      <c r="D20" s="8"/>
      <c r="E20" s="9">
        <v>4.3300912</v>
      </c>
      <c r="G20" s="13"/>
    </row>
    <row r="21" spans="1:7" ht="14.25" customHeight="1" x14ac:dyDescent="0.25">
      <c r="A21" s="8" t="s">
        <v>15</v>
      </c>
      <c r="B21" s="8"/>
      <c r="C21" s="9">
        <v>2.5918809999999999</v>
      </c>
      <c r="D21" s="8"/>
      <c r="E21" s="9">
        <v>6.7646020599999996</v>
      </c>
      <c r="G21" s="13"/>
    </row>
    <row r="22" spans="1:7" x14ac:dyDescent="0.25">
      <c r="A22" s="8" t="s">
        <v>24</v>
      </c>
      <c r="B22" s="8" t="s">
        <v>9</v>
      </c>
      <c r="C22" s="9">
        <f>SUM(C23:C34)</f>
        <v>4.5101810000000002</v>
      </c>
      <c r="D22" s="9">
        <f>E22/C22</f>
        <v>2.699914127614834</v>
      </c>
      <c r="E22" s="9">
        <f>SUM(E23:E34)</f>
        <v>12.1771014</v>
      </c>
    </row>
    <row r="23" spans="1:7" ht="13.5" customHeight="1" x14ac:dyDescent="0.25">
      <c r="A23" s="8" t="s">
        <v>3</v>
      </c>
      <c r="B23" s="8"/>
      <c r="C23" s="9">
        <v>0.16503799999999999</v>
      </c>
      <c r="D23" s="8"/>
      <c r="E23" s="9">
        <v>0.42657371999999999</v>
      </c>
    </row>
    <row r="24" spans="1:7" ht="12.75" customHeight="1" x14ac:dyDescent="0.25">
      <c r="A24" s="8" t="s">
        <v>4</v>
      </c>
      <c r="B24" s="8"/>
      <c r="C24" s="9">
        <v>0.20642099999999999</v>
      </c>
      <c r="D24" s="8"/>
      <c r="E24" s="9">
        <v>0.54728812000000004</v>
      </c>
    </row>
    <row r="25" spans="1:7" ht="14.25" customHeight="1" x14ac:dyDescent="0.25">
      <c r="A25" s="8" t="s">
        <v>5</v>
      </c>
      <c r="B25" s="8"/>
      <c r="C25" s="9">
        <v>0.36602699999999999</v>
      </c>
      <c r="D25" s="8"/>
      <c r="E25" s="9">
        <v>0.94520616000000002</v>
      </c>
    </row>
    <row r="26" spans="1:7" ht="13.5" customHeight="1" x14ac:dyDescent="0.25">
      <c r="A26" s="8" t="s">
        <v>6</v>
      </c>
      <c r="B26" s="8"/>
      <c r="C26" s="9">
        <v>0.43273699999999998</v>
      </c>
      <c r="D26" s="8"/>
      <c r="E26" s="9">
        <v>1.1433560700000001</v>
      </c>
    </row>
    <row r="27" spans="1:7" ht="12" customHeight="1" x14ac:dyDescent="0.25">
      <c r="A27" s="8" t="s">
        <v>7</v>
      </c>
      <c r="B27" s="8"/>
      <c r="C27" s="9">
        <v>0.46409899999999998</v>
      </c>
      <c r="D27" s="8"/>
      <c r="E27" s="9">
        <v>1.14882602</v>
      </c>
    </row>
    <row r="28" spans="1:7" ht="12.75" customHeight="1" x14ac:dyDescent="0.25">
      <c r="A28" s="8" t="s">
        <v>8</v>
      </c>
      <c r="B28" s="8"/>
      <c r="C28" s="9">
        <v>0.44463200000000003</v>
      </c>
      <c r="D28" s="8"/>
      <c r="E28" s="9">
        <v>1.1873008300000001</v>
      </c>
    </row>
    <row r="29" spans="1:7" ht="12.75" customHeight="1" x14ac:dyDescent="0.25">
      <c r="A29" s="8" t="s">
        <v>10</v>
      </c>
      <c r="B29" s="8"/>
      <c r="C29" s="9">
        <v>0.42050799999999999</v>
      </c>
      <c r="D29" s="8"/>
      <c r="E29" s="9">
        <v>1.1149685499999999</v>
      </c>
    </row>
    <row r="30" spans="1:7" ht="11.25" customHeight="1" x14ac:dyDescent="0.25">
      <c r="A30" s="8" t="s">
        <v>11</v>
      </c>
      <c r="B30" s="8"/>
      <c r="C30" s="9">
        <v>0.39813300000000001</v>
      </c>
      <c r="D30" s="8"/>
      <c r="E30" s="9">
        <v>1.1338350100000001</v>
      </c>
    </row>
    <row r="31" spans="1:7" ht="12" customHeight="1" x14ac:dyDescent="0.25">
      <c r="A31" s="8" t="s">
        <v>12</v>
      </c>
      <c r="B31" s="8"/>
      <c r="C31" s="9">
        <v>0.40828399999999998</v>
      </c>
      <c r="D31" s="8"/>
      <c r="E31" s="9">
        <v>1.1785240100000001</v>
      </c>
    </row>
    <row r="32" spans="1:7" ht="14.25" customHeight="1" x14ac:dyDescent="0.25">
      <c r="A32" s="8" t="s">
        <v>13</v>
      </c>
      <c r="B32" s="8"/>
      <c r="C32" s="9">
        <v>0.40834399999999998</v>
      </c>
      <c r="D32" s="8"/>
      <c r="E32" s="9">
        <v>1.1464012800000001</v>
      </c>
    </row>
    <row r="33" spans="1:5" ht="12.75" customHeight="1" x14ac:dyDescent="0.25">
      <c r="A33" s="8" t="s">
        <v>14</v>
      </c>
      <c r="B33" s="8"/>
      <c r="C33" s="9">
        <v>0.51530500000000001</v>
      </c>
      <c r="D33" s="8"/>
      <c r="E33" s="9">
        <v>1.4723397499999999</v>
      </c>
    </row>
    <row r="34" spans="1:5" ht="12.75" customHeight="1" x14ac:dyDescent="0.25">
      <c r="A34" s="8" t="s">
        <v>15</v>
      </c>
      <c r="B34" s="8"/>
      <c r="C34" s="9">
        <v>0.28065299999999999</v>
      </c>
      <c r="D34" s="8"/>
      <c r="E34" s="9">
        <v>0.73248188000000003</v>
      </c>
    </row>
  </sheetData>
  <mergeCells count="2"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C30" sqref="C30"/>
    </sheetView>
  </sheetViews>
  <sheetFormatPr defaultRowHeight="15" x14ac:dyDescent="0.25"/>
  <cols>
    <col min="1" max="1" width="14.140625" customWidth="1"/>
    <col min="2" max="2" width="16" customWidth="1"/>
    <col min="3" max="3" width="18.42578125" customWidth="1"/>
    <col min="4" max="4" width="11.7109375" customWidth="1"/>
  </cols>
  <sheetData>
    <row r="1" spans="1:3" x14ac:dyDescent="0.25">
      <c r="A1" s="12" t="s">
        <v>22</v>
      </c>
    </row>
    <row r="2" spans="1:3" x14ac:dyDescent="0.25">
      <c r="A2" s="12"/>
    </row>
    <row r="3" spans="1:3" x14ac:dyDescent="0.25">
      <c r="A3" s="1" t="s">
        <v>43</v>
      </c>
    </row>
    <row r="5" spans="1:3" ht="26.25" customHeight="1" x14ac:dyDescent="0.25">
      <c r="A5" t="s">
        <v>25</v>
      </c>
      <c r="B5" s="14" t="s">
        <v>26</v>
      </c>
      <c r="C5" s="14" t="s">
        <v>40</v>
      </c>
    </row>
    <row r="6" spans="1:3" ht="17.25" customHeight="1" x14ac:dyDescent="0.25">
      <c r="A6" s="17" t="s">
        <v>41</v>
      </c>
      <c r="B6" s="17"/>
      <c r="C6" s="17"/>
    </row>
    <row r="7" spans="1:3" x14ac:dyDescent="0.25">
      <c r="A7" t="s">
        <v>27</v>
      </c>
      <c r="B7">
        <v>6600</v>
      </c>
      <c r="C7">
        <v>33147.25</v>
      </c>
    </row>
    <row r="8" spans="1:3" x14ac:dyDescent="0.25">
      <c r="A8" t="s">
        <v>28</v>
      </c>
      <c r="B8">
        <v>6748</v>
      </c>
      <c r="C8">
        <v>34340.1</v>
      </c>
    </row>
    <row r="9" spans="1:3" x14ac:dyDescent="0.25">
      <c r="A9" t="s">
        <v>29</v>
      </c>
      <c r="B9">
        <v>7343</v>
      </c>
      <c r="C9">
        <v>36861.49</v>
      </c>
    </row>
    <row r="10" spans="1:3" x14ac:dyDescent="0.25">
      <c r="A10" t="s">
        <v>30</v>
      </c>
      <c r="B10">
        <v>4681</v>
      </c>
      <c r="C10">
        <v>23778.36</v>
      </c>
    </row>
    <row r="11" spans="1:3" x14ac:dyDescent="0.25">
      <c r="A11" t="s">
        <v>31</v>
      </c>
      <c r="B11">
        <v>3148</v>
      </c>
      <c r="C11">
        <v>15466.12</v>
      </c>
    </row>
    <row r="12" spans="1:3" x14ac:dyDescent="0.25">
      <c r="A12" t="s">
        <v>32</v>
      </c>
      <c r="B12">
        <v>4404</v>
      </c>
      <c r="C12">
        <v>22495.24</v>
      </c>
    </row>
    <row r="13" spans="1:3" x14ac:dyDescent="0.25">
      <c r="A13" t="s">
        <v>33</v>
      </c>
      <c r="B13">
        <v>3088</v>
      </c>
      <c r="C13">
        <v>15902.15</v>
      </c>
    </row>
    <row r="14" spans="1:3" x14ac:dyDescent="0.25">
      <c r="A14" t="s">
        <v>34</v>
      </c>
      <c r="B14">
        <v>3717</v>
      </c>
      <c r="C14">
        <v>19871.310000000001</v>
      </c>
    </row>
    <row r="15" spans="1:3" x14ac:dyDescent="0.25">
      <c r="A15" t="s">
        <v>35</v>
      </c>
      <c r="B15">
        <v>4074</v>
      </c>
      <c r="C15">
        <v>21937.31</v>
      </c>
    </row>
    <row r="16" spans="1:3" x14ac:dyDescent="0.25">
      <c r="A16" t="s">
        <v>39</v>
      </c>
      <c r="B16">
        <f>SUM(B7:B15)</f>
        <v>43803</v>
      </c>
      <c r="C16">
        <f>SUM(C7:C15)</f>
        <v>223799.33</v>
      </c>
    </row>
    <row r="17" spans="1:3" x14ac:dyDescent="0.25">
      <c r="A17" s="17" t="s">
        <v>42</v>
      </c>
      <c r="B17" s="17"/>
      <c r="C17" s="17"/>
    </row>
    <row r="18" spans="1:3" x14ac:dyDescent="0.25">
      <c r="A18" t="s">
        <v>36</v>
      </c>
      <c r="B18">
        <v>8041</v>
      </c>
      <c r="C18">
        <v>44155.97</v>
      </c>
    </row>
    <row r="19" spans="1:3" x14ac:dyDescent="0.25">
      <c r="A19" t="s">
        <v>37</v>
      </c>
      <c r="B19">
        <v>6771</v>
      </c>
      <c r="C19">
        <v>36023.56</v>
      </c>
    </row>
    <row r="20" spans="1:3" x14ac:dyDescent="0.25">
      <c r="A20" t="s">
        <v>38</v>
      </c>
      <c r="B20">
        <v>7308</v>
      </c>
      <c r="C20">
        <v>38907.360000000001</v>
      </c>
    </row>
    <row r="21" spans="1:3" x14ac:dyDescent="0.25">
      <c r="A21" t="s">
        <v>39</v>
      </c>
      <c r="B21">
        <f>SUM(B18:B20)</f>
        <v>22120</v>
      </c>
      <c r="C21">
        <f>SUM(C18:C20)</f>
        <v>119086.89</v>
      </c>
    </row>
    <row r="23" spans="1:3" x14ac:dyDescent="0.25">
      <c r="A23" t="s">
        <v>17</v>
      </c>
      <c r="B23">
        <f>B16+B21</f>
        <v>65923</v>
      </c>
      <c r="C23">
        <f>C16+C21</f>
        <v>342886.22</v>
      </c>
    </row>
  </sheetData>
  <mergeCells count="2">
    <mergeCell ref="A6:C6"/>
    <mergeCell ref="A17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 потери</vt:lpstr>
      <vt:lpstr>21 соб.н.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 Светлана Васильевна</dc:creator>
  <cp:lastModifiedBy>Орлова Елена Николаевна</cp:lastModifiedBy>
  <cp:lastPrinted>2022-02-17T05:54:56Z</cp:lastPrinted>
  <dcterms:created xsi:type="dcterms:W3CDTF">2020-02-26T08:56:03Z</dcterms:created>
  <dcterms:modified xsi:type="dcterms:W3CDTF">2022-02-17T10:48:29Z</dcterms:modified>
</cp:coreProperties>
</file>